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4310" activeTab="0"/>
  </bookViews>
  <sheets>
    <sheet name="工事費内訳書" sheetId="1" r:id="rId1"/>
  </sheets>
  <definedNames>
    <definedName name="_xlnm.Print_Area" localSheetId="0">'工事費内訳書'!$A$1:$G$56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'工事費内訳書'!$G$56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'工事費内訳書'!$I$56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<sst xmlns="http://schemas.openxmlformats.org/spreadsheetml/2006/main" count="107" uniqueCount="63">
  <si>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</si>
  <si>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</si>
  <si>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</si>
  <si>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</si>
  <si>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</si>
  <si>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</si>
  <si>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</si>
  <si>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</si>
  <si>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</si>
  <si>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</si>
  <si>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</si>
  <si>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</si>
  <si>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</si>
  <si>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Ｒ１三林　地すべり　三好市野住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</si>
  <si>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</si>
  <si>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</si>
  <si>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</si>
  <si>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</si>
  <si>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山腹工
</t>
  </si>
  <si>
    <t xml:space="preserve">暗渠工（ボーリング）
</t>
  </si>
  <si>
    <t>1号暗渠工（ボーリング）
N=5本</t>
  </si>
  <si>
    <t>ｍ</t>
  </si>
  <si>
    <t>孔口処理工
1号暗渠工（ボーリング）</t>
  </si>
  <si>
    <t>箇所</t>
  </si>
  <si>
    <t>m3</t>
  </si>
  <si>
    <t>3号暗渠工（ボーリング）
N=4本</t>
  </si>
  <si>
    <t>孔口処理工
3号暗渠工（ボーリング）</t>
  </si>
  <si>
    <t xml:space="preserve">水路工
</t>
  </si>
  <si>
    <t>山腹水路工（山腹コルゲートフリューム明暗渠工）
500×500</t>
  </si>
  <si>
    <t>山腹水路工（暗渠工）
Φ150mm</t>
  </si>
  <si>
    <t>山腹水路工（集水枡）
フリューム500×500</t>
  </si>
  <si>
    <t>基</t>
  </si>
  <si>
    <t xml:space="preserve">仮設工
</t>
  </si>
  <si>
    <t>仮設工
1号暗渠工（ボーリング）</t>
  </si>
  <si>
    <t>回</t>
  </si>
  <si>
    <t>空m3</t>
  </si>
  <si>
    <t>仮設工
3号暗渠工（ボーリング）</t>
  </si>
  <si>
    <t>仮設工
モノレール</t>
  </si>
  <si>
    <t xml:space="preserve">産業廃棄物処理費
</t>
  </si>
  <si>
    <t>産業廃棄物処理費
1号暗渠工（ボーリング）</t>
  </si>
  <si>
    <t>残土処理費
三好市井川残土処理場</t>
  </si>
  <si>
    <t xml:space="preserve">間接工事費
</t>
  </si>
  <si>
    <t xml:space="preserve">共通仮設費
</t>
  </si>
  <si>
    <t xml:space="preserve">共通仮設費（率計上）
</t>
  </si>
  <si>
    <t xml:space="preserve">営繕費
</t>
  </si>
  <si>
    <t xml:space="preserve">洋式トイレ設置費
</t>
  </si>
  <si>
    <t>月</t>
  </si>
  <si>
    <t xml:space="preserve">現場管理費
</t>
  </si>
  <si>
    <t xml:space="preserve">一般管理費等
</t>
  </si>
  <si>
    <t xml:space="preserve">工事価格
</t>
  </si>
  <si>
    <t>ボーリング削孔
地表,ﾚｷ質土,φ90mm,50m/本を超え80m/本以下</t>
  </si>
  <si>
    <t>ボーリング削孔
地表,ﾚｷ質土,φ90mm,50m/本以下</t>
  </si>
  <si>
    <t>保孔管加工・挿入
地表,VP,ストレーナー加工有り</t>
  </si>
  <si>
    <t>土砂等運搬
土砂,11.5km</t>
  </si>
  <si>
    <t>ボーリング削孔
地表,ﾚｷ質土,φ90mm,50m/本を超え80m/本以下</t>
  </si>
  <si>
    <t>ボーリング削孔
地表,VP,ストレーナー加工有り</t>
  </si>
  <si>
    <t>ボーリングマシン据付・解体
地表</t>
  </si>
  <si>
    <t>足場工
傾斜地</t>
  </si>
  <si>
    <t>ボーリングマシン据付・解体
地表</t>
  </si>
  <si>
    <t>足場工
平地</t>
  </si>
  <si>
    <t>小型不整地運搬車運搬
クローラ式2.0t積,人力荷卸,35ｍ</t>
  </si>
  <si>
    <t>ton</t>
  </si>
  <si>
    <t>モノレール路線選定・架設・撤去
路線選定あり,30度未満,架設～撤去,4ヵ月以内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</si>
</sst>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176" fontId="5" fillId="0" borderId="0" xfId="64" applyNumberFormat="1" applyFont="1" applyFill="1" applyAlignment="1" applyProtection="1">
      <alignment horizontal="right" vertical="center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49" fontId="5" fillId="0" borderId="19" xfId="64" applyNumberFormat="1" applyFont="1" applyBorder="1" applyAlignment="1" applyProtection="1">
      <alignment horizontal="center" vertical="center"/>
      <protection/>
    </xf>
    <xf numFmtId="49" fontId="5" fillId="0" borderId="20" xfId="64" applyNumberFormat="1" applyFont="1" applyBorder="1" applyAlignment="1" applyProtection="1">
      <alignment horizontal="center" vertical="center"/>
      <protection/>
    </xf>
    <xf numFmtId="49" fontId="5" fillId="0" borderId="21" xfId="64" applyNumberFormat="1" applyFont="1" applyBorder="1" applyAlignment="1" applyProtection="1">
      <alignment horizontal="center" vertical="center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22" xfId="64" applyNumberFormat="1" applyFont="1" applyBorder="1" applyAlignment="1" applyProtection="1">
      <alignment vertical="top" wrapText="1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49" fontId="5" fillId="0" borderId="25" xfId="64" applyNumberFormat="1" applyFont="1" applyBorder="1" applyAlignment="1" applyProtection="1">
      <alignment vertical="top"/>
      <protection/>
    </xf>
    <xf numFmtId="49" fontId="5" fillId="0" borderId="26" xfId="64" applyNumberFormat="1" applyFont="1" applyBorder="1" applyAlignment="1" applyProtection="1">
      <alignment vertical="top"/>
      <protection/>
    </xf>
    <xf numFmtId="49" fontId="5" fillId="0" borderId="27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 wrapText="1"/>
      <protection/>
    </xf>
    <xf numFmtId="49" fontId="5" fillId="0" borderId="22" xfId="64" applyNumberFormat="1" applyFont="1" applyFill="1" applyBorder="1" applyAlignment="1" applyProtection="1">
      <alignment vertical="top" wrapText="1"/>
      <protection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14</v>
      </c>
      <c r="B10" s="33"/>
      <c r="C10" s="33"/>
      <c r="D10" s="34"/>
      <c r="E10" s="12" t="s">
        <v>15</v>
      </c>
      <c r="F10" s="13">
        <v>1</v>
      </c>
      <c r="G10" s="14">
        <f>+G11+G45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2" t="s">
        <v>17</v>
      </c>
      <c r="B12" s="33"/>
      <c r="C12" s="33"/>
      <c r="D12" s="34"/>
      <c r="E12" s="12" t="s">
        <v>15</v>
      </c>
      <c r="F12" s="13">
        <v>1</v>
      </c>
      <c r="G12" s="14">
        <f>+G13+G30+G41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3"/>
      <c r="D13" s="34"/>
      <c r="E13" s="12" t="s">
        <v>15</v>
      </c>
      <c r="F13" s="13">
        <v>1</v>
      </c>
      <c r="G13" s="14">
        <f>+G14+G25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19</v>
      </c>
      <c r="D14" s="34"/>
      <c r="E14" s="12" t="s">
        <v>15</v>
      </c>
      <c r="F14" s="13">
        <v>1</v>
      </c>
      <c r="G14" s="14">
        <f>+G15+G21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50</v>
      </c>
      <c r="E16" s="12" t="s">
        <v>21</v>
      </c>
      <c r="F16" s="13">
        <v>181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51</v>
      </c>
      <c r="E17" s="12" t="s">
        <v>21</v>
      </c>
      <c r="F17" s="13">
        <v>95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52</v>
      </c>
      <c r="E18" s="12" t="s">
        <v>21</v>
      </c>
      <c r="F18" s="13">
        <v>278.5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22</v>
      </c>
      <c r="E19" s="12" t="s">
        <v>23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53</v>
      </c>
      <c r="E20" s="12" t="s">
        <v>24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25</v>
      </c>
      <c r="E21" s="12" t="s">
        <v>15</v>
      </c>
      <c r="F21" s="13">
        <v>1</v>
      </c>
      <c r="G21" s="14">
        <f>+G22+G23+G24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54</v>
      </c>
      <c r="E22" s="12" t="s">
        <v>21</v>
      </c>
      <c r="F22" s="13">
        <v>256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55</v>
      </c>
      <c r="E23" s="12" t="s">
        <v>21</v>
      </c>
      <c r="F23" s="13">
        <v>258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26</v>
      </c>
      <c r="E24" s="12" t="s">
        <v>23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38" t="s">
        <v>27</v>
      </c>
      <c r="D25" s="34"/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3</v>
      </c>
    </row>
    <row r="26" spans="1:10" ht="42" customHeight="1">
      <c r="A26" s="10"/>
      <c r="B26" s="11"/>
      <c r="C26" s="11"/>
      <c r="D26" s="19" t="s">
        <v>27</v>
      </c>
      <c r="E26" s="12" t="s">
        <v>15</v>
      </c>
      <c r="F26" s="13">
        <v>1</v>
      </c>
      <c r="G26" s="14">
        <f>+G27+G28+G29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28</v>
      </c>
      <c r="E27" s="12" t="s">
        <v>21</v>
      </c>
      <c r="F27" s="13">
        <v>84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29</v>
      </c>
      <c r="E28" s="12" t="s">
        <v>21</v>
      </c>
      <c r="F28" s="13">
        <v>8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30</v>
      </c>
      <c r="E29" s="12" t="s">
        <v>31</v>
      </c>
      <c r="F29" s="13">
        <v>4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38" t="s">
        <v>32</v>
      </c>
      <c r="C30" s="33"/>
      <c r="D30" s="34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2</v>
      </c>
    </row>
    <row r="31" spans="1:10" ht="42" customHeight="1">
      <c r="A31" s="10"/>
      <c r="B31" s="11"/>
      <c r="C31" s="38" t="s">
        <v>32</v>
      </c>
      <c r="D31" s="34"/>
      <c r="E31" s="12" t="s">
        <v>15</v>
      </c>
      <c r="F31" s="13">
        <v>1</v>
      </c>
      <c r="G31" s="14">
        <f>+G32+G35+G39</f>
        <v>0</v>
      </c>
      <c r="H31" s="2"/>
      <c r="I31" s="15">
        <v>22</v>
      </c>
      <c r="J31" s="15">
        <v>3</v>
      </c>
    </row>
    <row r="32" spans="1:10" ht="42" customHeight="1">
      <c r="A32" s="10"/>
      <c r="B32" s="11"/>
      <c r="C32" s="11"/>
      <c r="D32" s="19" t="s">
        <v>33</v>
      </c>
      <c r="E32" s="12" t="s">
        <v>15</v>
      </c>
      <c r="F32" s="13">
        <v>1</v>
      </c>
      <c r="G32" s="14">
        <f>+G33+G34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56</v>
      </c>
      <c r="E33" s="12" t="s">
        <v>34</v>
      </c>
      <c r="F33" s="13">
        <v>1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57</v>
      </c>
      <c r="E34" s="12" t="s">
        <v>35</v>
      </c>
      <c r="F34" s="13">
        <v>13.5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36</v>
      </c>
      <c r="E35" s="12" t="s">
        <v>15</v>
      </c>
      <c r="F35" s="13">
        <v>1</v>
      </c>
      <c r="G35" s="14">
        <f>+G36+G37+G38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58</v>
      </c>
      <c r="E36" s="12" t="s">
        <v>34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59</v>
      </c>
      <c r="E37" s="12" t="s">
        <v>35</v>
      </c>
      <c r="F37" s="13">
        <v>5.7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60</v>
      </c>
      <c r="E38" s="12" t="s">
        <v>61</v>
      </c>
      <c r="F38" s="13">
        <v>2.8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37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62</v>
      </c>
      <c r="E40" s="12" t="s">
        <v>31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38" t="s">
        <v>38</v>
      </c>
      <c r="C41" s="33"/>
      <c r="D41" s="34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8" t="s">
        <v>38</v>
      </c>
      <c r="D42" s="34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39</v>
      </c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40</v>
      </c>
      <c r="E44" s="12" t="s">
        <v>24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32" t="s">
        <v>41</v>
      </c>
      <c r="B45" s="33"/>
      <c r="C45" s="33"/>
      <c r="D45" s="34"/>
      <c r="E45" s="12" t="s">
        <v>15</v>
      </c>
      <c r="F45" s="13">
        <v>1</v>
      </c>
      <c r="G45" s="14">
        <f>+G46+G53</f>
        <v>0</v>
      </c>
      <c r="H45" s="2"/>
      <c r="I45" s="15">
        <v>36</v>
      </c>
      <c r="J45" s="15"/>
    </row>
    <row r="46" spans="1:10" ht="42" customHeight="1">
      <c r="A46" s="32" t="s">
        <v>42</v>
      </c>
      <c r="B46" s="33"/>
      <c r="C46" s="33"/>
      <c r="D46" s="34"/>
      <c r="E46" s="12" t="s">
        <v>15</v>
      </c>
      <c r="F46" s="13">
        <v>1</v>
      </c>
      <c r="G46" s="14">
        <f>+G47+G48</f>
        <v>0</v>
      </c>
      <c r="H46" s="2"/>
      <c r="I46" s="15">
        <v>37</v>
      </c>
      <c r="J46" s="15">
        <v>200</v>
      </c>
    </row>
    <row r="47" spans="1:10" ht="42" customHeight="1">
      <c r="A47" s="32" t="s">
        <v>43</v>
      </c>
      <c r="B47" s="33"/>
      <c r="C47" s="33"/>
      <c r="D47" s="34"/>
      <c r="E47" s="12" t="s">
        <v>15</v>
      </c>
      <c r="F47" s="13">
        <v>1</v>
      </c>
      <c r="G47" s="20"/>
      <c r="H47" s="2"/>
      <c r="I47" s="15">
        <v>38</v>
      </c>
      <c r="J47" s="15"/>
    </row>
    <row r="48" spans="1:10" ht="42" customHeight="1">
      <c r="A48" s="32" t="s">
        <v>44</v>
      </c>
      <c r="B48" s="33"/>
      <c r="C48" s="33"/>
      <c r="D48" s="34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1</v>
      </c>
    </row>
    <row r="49" spans="1:10" ht="42" customHeight="1">
      <c r="A49" s="10"/>
      <c r="B49" s="38" t="s">
        <v>44</v>
      </c>
      <c r="C49" s="33"/>
      <c r="D49" s="34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2</v>
      </c>
    </row>
    <row r="50" spans="1:10" ht="42" customHeight="1">
      <c r="A50" s="10"/>
      <c r="B50" s="11"/>
      <c r="C50" s="38" t="s">
        <v>44</v>
      </c>
      <c r="D50" s="34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3</v>
      </c>
    </row>
    <row r="51" spans="1:10" ht="42" customHeight="1">
      <c r="A51" s="10"/>
      <c r="B51" s="11"/>
      <c r="C51" s="11"/>
      <c r="D51" s="19" t="s">
        <v>44</v>
      </c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45</v>
      </c>
      <c r="E52" s="12" t="s">
        <v>46</v>
      </c>
      <c r="F52" s="13">
        <v>4</v>
      </c>
      <c r="G52" s="20"/>
      <c r="H52" s="2"/>
      <c r="I52" s="15">
        <v>43</v>
      </c>
      <c r="J52" s="15">
        <v>4</v>
      </c>
    </row>
    <row r="53" spans="1:10" ht="42" customHeight="1">
      <c r="A53" s="32" t="s">
        <v>47</v>
      </c>
      <c r="B53" s="33"/>
      <c r="C53" s="33"/>
      <c r="D53" s="34"/>
      <c r="E53" s="12" t="s">
        <v>15</v>
      </c>
      <c r="F53" s="13">
        <v>1</v>
      </c>
      <c r="G53" s="20"/>
      <c r="H53" s="2"/>
      <c r="I53" s="15">
        <v>44</v>
      </c>
      <c r="J53" s="15">
        <v>210</v>
      </c>
    </row>
    <row r="54" spans="1:10" ht="42" customHeight="1">
      <c r="A54" s="32" t="s">
        <v>48</v>
      </c>
      <c r="B54" s="33"/>
      <c r="C54" s="33"/>
      <c r="D54" s="34"/>
      <c r="E54" s="12" t="s">
        <v>15</v>
      </c>
      <c r="F54" s="13">
        <v>1</v>
      </c>
      <c r="G54" s="20"/>
      <c r="H54" s="2"/>
      <c r="I54" s="15">
        <v>45</v>
      </c>
      <c r="J54" s="15">
        <v>220</v>
      </c>
    </row>
    <row r="55" spans="1:10" ht="42" customHeight="1">
      <c r="A55" s="39" t="s">
        <v>49</v>
      </c>
      <c r="B55" s="40"/>
      <c r="C55" s="40"/>
      <c r="D55" s="41"/>
      <c r="E55" s="21" t="s">
        <v>15</v>
      </c>
      <c r="F55" s="22">
        <v>1</v>
      </c>
      <c r="G55" s="23">
        <f>+G10+G54</f>
        <v>0</v>
      </c>
      <c r="H55" s="24"/>
      <c r="I55" s="25">
        <v>46</v>
      </c>
      <c r="J55" s="25">
        <v>30</v>
      </c>
    </row>
    <row r="56" spans="1:10" ht="42" customHeight="1">
      <c r="A56" s="35" t="s">
        <v>11</v>
      </c>
      <c r="B56" s="36"/>
      <c r="C56" s="36"/>
      <c r="D56" s="37"/>
      <c r="E56" s="16" t="s">
        <v>12</v>
      </c>
      <c r="F56" s="17" t="s">
        <v>12</v>
      </c>
      <c r="G56" s="18">
        <f>G55</f>
        <v>0</v>
      </c>
      <c r="I56" s="15">
        <v>47</v>
      </c>
      <c r="J56" s="15">
        <v>90</v>
      </c>
    </row>
    <row r="57" ht="42" customHeight="1"/>
    <row r="58" ht="42" customHeight="1"/>
  </sheetData>
  <sheetProtection password="FD80" sheet="1" objects="1" scenarios="1"/>
  <mergeCells count="26">
    <mergeCell ref="B49:D49"/>
    <mergeCell ref="C50:D50"/>
    <mergeCell ref="A53:D53"/>
    <mergeCell ref="A54:D54"/>
    <mergeCell ref="A46:D46"/>
    <mergeCell ref="A56:D56"/>
    <mergeCell ref="A10:D10"/>
    <mergeCell ref="A11:D11"/>
    <mergeCell ref="A12:D12"/>
    <mergeCell ref="B13:D13"/>
    <mergeCell ref="C14:D14"/>
    <mergeCell ref="C25:D25"/>
    <mergeCell ref="B30:D30"/>
    <mergeCell ref="C31:D31"/>
    <mergeCell ref="B41:D41"/>
    <mergeCell ref="C42:D42"/>
    <mergeCell ref="A45:D45"/>
    <mergeCell ref="A55:D55"/>
    <mergeCell ref="A47:D47"/>
    <mergeCell ref="A48:D48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2019-09-17T04:27:56Z</cp:lastPrinted>
  <dcterms:created xsi:type="dcterms:W3CDTF">2019-09-17T04:22:04Z</dcterms:created>
  <dcterms:modified xsi:type="dcterms:W3CDTF">2019-09-17T04:29:01Z</dcterms:modified>
  <cp:category/>
  <cp:version/>
  <cp:contentType/>
  <cp:contentStatus/>
</cp:coreProperties>
</file>